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7646972A-DB9F-4144-98F2-985DAF740E5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отчет, ежемесяные взносы 2018" sheetId="1" r:id="rId1"/>
    <sheet name="взносы на 11.02.2019" sheetId="2" r:id="rId2"/>
    <sheet name="Судебное производство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1" i="1" s="1"/>
  <c r="B24" i="1" s="1"/>
  <c r="C14" i="1"/>
  <c r="C21" i="1" s="1"/>
  <c r="B23" i="1" s="1"/>
  <c r="F4" i="1" l="1"/>
</calcChain>
</file>

<file path=xl/sharedStrings.xml><?xml version="1.0" encoding="utf-8"?>
<sst xmlns="http://schemas.openxmlformats.org/spreadsheetml/2006/main" count="57" uniqueCount="54">
  <si>
    <t>Статья расхода</t>
  </si>
  <si>
    <t>Комментарии</t>
  </si>
  <si>
    <t>Сумма</t>
  </si>
  <si>
    <t>З\П председателя</t>
  </si>
  <si>
    <t>10 000 рублей в месяц, без учета налогов</t>
  </si>
  <si>
    <t xml:space="preserve">З\П бухгалтера </t>
  </si>
  <si>
    <t>5 000 рублей в месяц, без учета налогов</t>
  </si>
  <si>
    <t xml:space="preserve">З\П дворника </t>
  </si>
  <si>
    <t xml:space="preserve">З\П коменданта </t>
  </si>
  <si>
    <t>Услуги банка</t>
  </si>
  <si>
    <t>1-С</t>
  </si>
  <si>
    <t xml:space="preserve">Мобильная связь, интернет </t>
  </si>
  <si>
    <t>Охрана</t>
  </si>
  <si>
    <t>Один пост охраны, с учетом налогов</t>
  </si>
  <si>
    <t>В месяц 60 000 рублей.</t>
  </si>
  <si>
    <t>Электроэнергия</t>
  </si>
  <si>
    <t>Вывоз мусора</t>
  </si>
  <si>
    <t>Очистка снега</t>
  </si>
  <si>
    <t xml:space="preserve">Прочие расходы </t>
  </si>
  <si>
    <t>Итого в год:</t>
  </si>
  <si>
    <t>В Месяц расход по смете :</t>
  </si>
  <si>
    <t>12 500рублей в месяц, без учёта налогов</t>
  </si>
  <si>
    <t>Налоги на з/ту  43,3 %</t>
  </si>
  <si>
    <t>Налог на ЗОП</t>
  </si>
  <si>
    <t>Смета ДНП "Волна" на 2018 год</t>
  </si>
  <si>
    <t>за 2018 г ЦВ на строительство поступило</t>
  </si>
  <si>
    <t>Фактический расход в месяц по смете:</t>
  </si>
  <si>
    <t xml:space="preserve">Канцтовары -4280, УСН 6%-1349, хозрасхды ( масло, бензин т.д.)-8408, устройства пирса-77 580, въездные ворота и автоматика на ворота к водохранилищу -103 641,1, ремонт косы -16616, Аренда трактора-65500, установка общего забора у выезда на водохранилище -55000, обслуживание трансформатора-15000,  щебнь -18000, услуги по продлению юр. Адреса-8000, </t>
  </si>
  <si>
    <t>фактически израсходованно</t>
  </si>
  <si>
    <t>остаток на 01.01.2019</t>
  </si>
  <si>
    <t>395 000 потратили на установку забора участков по договору и 55 000 потратили на прочие расходы по смете</t>
  </si>
  <si>
    <t>потратили на прочие расходы по смете</t>
  </si>
  <si>
    <t>за 2018 г поступило</t>
  </si>
  <si>
    <t>за 2018 г ЦВ на освещение поступило</t>
  </si>
  <si>
    <t>Членские взносы на 11.02.2019</t>
  </si>
  <si>
    <t>№ участка</t>
  </si>
  <si>
    <t>Задолженность</t>
  </si>
  <si>
    <t>29-30</t>
  </si>
  <si>
    <t>31-32</t>
  </si>
  <si>
    <t>36а</t>
  </si>
  <si>
    <t>86а</t>
  </si>
  <si>
    <t>Судебное производство</t>
  </si>
  <si>
    <t>№п/п</t>
  </si>
  <si>
    <t>исковые требования</t>
  </si>
  <si>
    <t>примечание</t>
  </si>
  <si>
    <t>иск подавали на 121 263,71 (из них-48000 членские, 2218,33-неустойка, 55000-целевые свет, 1045,38-неустойка, 15000-юр услуги)</t>
  </si>
  <si>
    <t>задолженность взыскивается по исполнительному листу, остаток долга на 01.02.2019 года составляет 16000 членские, 55000 целевые свет</t>
  </si>
  <si>
    <t>иск подавали на 105 818,50 (из них-34000 членские, 773,12-неустойка, 55000-целевые свет, 1045,38-неустойка, 15000-юр услуги)</t>
  </si>
  <si>
    <t>задолженность взыскана по исполнительному листу в полном объеме</t>
  </si>
  <si>
    <t>иск подавали на 74658,13 (из них-56000 членские, 3658,13-неустойка, 15000-юр услуги)</t>
  </si>
  <si>
    <t>иск подавали на 130 703,51 (из них-56000 членские, 3658,13-неустойка, 55000-целевые свет, 1045,38-неустойка, 15000-юр услуги)</t>
  </si>
  <si>
    <t>производство по делу прекращено, задолженность оплачена ответчиком в полном объеме, участок продан новому собственнику</t>
  </si>
  <si>
    <t>иск подавали на 110 091,54 (из них-38000 членские, 1046,16-неустойка, 55000-целевые свет, 1045,38-неустойка, 15000-юр услуги)</t>
  </si>
  <si>
    <t>производство по делу прекращено, заключено соглашение о выплате долга, остаток долга на 01.02.2019 года составляет 42000 членские, 55000 целевые 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</si>
</sst>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8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3" fillId="0" borderId="3" xfId="0" applyFont="1" applyBorder="1" applyAlignment="1">
      <alignment vertical="center" wrapText="1"/>
    </xf>
    <xf numFmtId="3" fontId="9" fillId="0" borderId="7" xfId="0" applyNumberFormat="1" applyFont="1" applyBorder="1" applyAlignment="1">
      <alignment horizontal="center"/>
    </xf>
    <xf numFmtId="0" fontId="10" fillId="0" borderId="0" xfId="0" applyFont="1"/>
    <xf numFmtId="0" fontId="7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7" fillId="0" borderId="0" xfId="0" applyNumberFormat="1" applyFont="1"/>
    <xf numFmtId="165" fontId="8" fillId="0" borderId="0" xfId="1" applyNumberFormat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left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0" fontId="8" fillId="0" borderId="0" xfId="0" applyFont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F7" sqref="F7"/>
    </sheetView>
  </sheetViews>
  <sheetFormatPr defaultRowHeight="15" x14ac:dyDescent="0.25"/>
  <cols>
    <col min="1" max="1" width="29.7109375" style="15" customWidth="1"/>
    <col min="2" max="2" width="24.85546875" style="15" customWidth="1"/>
    <col min="3" max="3" width="15.28515625" style="15" customWidth="1"/>
    <col min="4" max="4" width="34.28515625" style="15" customWidth="1"/>
    <col min="5" max="5" width="19.28515625" style="15" customWidth="1"/>
    <col min="6" max="6" width="14.28515625" style="15" customWidth="1"/>
    <col min="7" max="7" width="26.7109375" style="15" customWidth="1"/>
    <col min="8" max="16384" width="9.140625" style="15"/>
  </cols>
  <sheetData>
    <row r="1" spans="1:7" ht="18.75" customHeight="1" x14ac:dyDescent="0.25">
      <c r="A1" s="34" t="s">
        <v>24</v>
      </c>
      <c r="B1" s="34"/>
      <c r="C1" s="35"/>
      <c r="D1" s="27" t="s">
        <v>32</v>
      </c>
      <c r="E1" s="27"/>
      <c r="F1" s="14">
        <v>2079300</v>
      </c>
    </row>
    <row r="2" spans="1:7" ht="18.75" customHeight="1" x14ac:dyDescent="0.25">
      <c r="A2" s="34"/>
      <c r="B2" s="34"/>
      <c r="C2" s="35"/>
      <c r="D2" s="27" t="s">
        <v>33</v>
      </c>
      <c r="E2" s="27"/>
      <c r="F2" s="14">
        <v>110000</v>
      </c>
      <c r="G2" s="15" t="s">
        <v>31</v>
      </c>
    </row>
    <row r="3" spans="1:7" ht="18.75" customHeight="1" x14ac:dyDescent="0.25">
      <c r="A3" s="34"/>
      <c r="B3" s="34"/>
      <c r="C3" s="35"/>
      <c r="D3" s="27" t="s">
        <v>25</v>
      </c>
      <c r="E3" s="27"/>
      <c r="F3" s="14">
        <v>450000</v>
      </c>
      <c r="G3" s="15" t="s">
        <v>30</v>
      </c>
    </row>
    <row r="4" spans="1:7" ht="18.75" customHeight="1" thickBot="1" x14ac:dyDescent="0.3">
      <c r="A4" s="36"/>
      <c r="B4" s="36"/>
      <c r="C4" s="37"/>
      <c r="D4" s="32" t="s">
        <v>29</v>
      </c>
      <c r="E4" s="33"/>
      <c r="F4" s="14">
        <f>F1-D21</f>
        <v>120654.89000000013</v>
      </c>
    </row>
    <row r="5" spans="1:7" s="12" customFormat="1" ht="21" customHeight="1" thickBot="1" x14ac:dyDescent="0.3">
      <c r="A5" s="1" t="s">
        <v>0</v>
      </c>
      <c r="B5" s="2" t="s">
        <v>1</v>
      </c>
      <c r="C5" s="8" t="s">
        <v>2</v>
      </c>
      <c r="D5" s="20" t="s">
        <v>28</v>
      </c>
    </row>
    <row r="6" spans="1:7" s="12" customFormat="1" ht="36" customHeight="1" thickBot="1" x14ac:dyDescent="0.3">
      <c r="A6" s="13" t="s">
        <v>3</v>
      </c>
      <c r="B6" s="3" t="s">
        <v>4</v>
      </c>
      <c r="C6" s="9">
        <v>120000</v>
      </c>
      <c r="D6" s="16">
        <v>120000</v>
      </c>
    </row>
    <row r="7" spans="1:7" s="12" customFormat="1" ht="32.25" customHeight="1" thickBot="1" x14ac:dyDescent="0.3">
      <c r="A7" s="13" t="s">
        <v>5</v>
      </c>
      <c r="B7" s="3" t="s">
        <v>6</v>
      </c>
      <c r="C7" s="9">
        <v>60000</v>
      </c>
      <c r="D7" s="16">
        <v>60000</v>
      </c>
    </row>
    <row r="8" spans="1:7" s="12" customFormat="1" ht="36" customHeight="1" thickBot="1" x14ac:dyDescent="0.3">
      <c r="A8" s="13" t="s">
        <v>7</v>
      </c>
      <c r="B8" s="3" t="s">
        <v>21</v>
      </c>
      <c r="C8" s="9">
        <v>150000</v>
      </c>
      <c r="D8" s="16">
        <v>150000</v>
      </c>
    </row>
    <row r="9" spans="1:7" s="12" customFormat="1" ht="36" customHeight="1" thickBot="1" x14ac:dyDescent="0.3">
      <c r="A9" s="13" t="s">
        <v>8</v>
      </c>
      <c r="B9" s="3" t="s">
        <v>6</v>
      </c>
      <c r="C9" s="9">
        <v>60000</v>
      </c>
      <c r="D9" s="16">
        <v>60000</v>
      </c>
    </row>
    <row r="10" spans="1:7" s="12" customFormat="1" ht="24.75" customHeight="1" thickBot="1" x14ac:dyDescent="0.3">
      <c r="A10" s="13" t="s">
        <v>22</v>
      </c>
      <c r="B10" s="3"/>
      <c r="C10" s="9">
        <v>168870</v>
      </c>
      <c r="D10" s="17">
        <v>168870</v>
      </c>
    </row>
    <row r="11" spans="1:7" s="12" customFormat="1" ht="24" customHeight="1" thickBot="1" x14ac:dyDescent="0.3">
      <c r="A11" s="13" t="s">
        <v>9</v>
      </c>
      <c r="B11" s="3"/>
      <c r="C11" s="9">
        <v>36000</v>
      </c>
      <c r="D11" s="17">
        <v>23675</v>
      </c>
    </row>
    <row r="12" spans="1:7" s="12" customFormat="1" ht="16.5" thickBot="1" x14ac:dyDescent="0.3">
      <c r="A12" s="13" t="s">
        <v>10</v>
      </c>
      <c r="B12" s="3"/>
      <c r="C12" s="9">
        <v>12000</v>
      </c>
      <c r="D12" s="17">
        <v>7140</v>
      </c>
    </row>
    <row r="13" spans="1:7" s="12" customFormat="1" ht="32.25" customHeight="1" thickBot="1" x14ac:dyDescent="0.3">
      <c r="A13" s="13" t="s">
        <v>11</v>
      </c>
      <c r="B13" s="3"/>
      <c r="C13" s="9">
        <v>6000</v>
      </c>
      <c r="D13" s="16">
        <v>0</v>
      </c>
    </row>
    <row r="14" spans="1:7" s="12" customFormat="1" ht="29.25" customHeight="1" x14ac:dyDescent="0.25">
      <c r="A14" s="28" t="s">
        <v>12</v>
      </c>
      <c r="B14" s="4" t="s">
        <v>13</v>
      </c>
      <c r="C14" s="30">
        <f>720000</f>
        <v>720000</v>
      </c>
      <c r="D14" s="24">
        <v>677130</v>
      </c>
    </row>
    <row r="15" spans="1:7" s="12" customFormat="1" ht="20.25" customHeight="1" thickBot="1" x14ac:dyDescent="0.3">
      <c r="A15" s="29"/>
      <c r="B15" s="3" t="s">
        <v>14</v>
      </c>
      <c r="C15" s="31"/>
      <c r="D15" s="25"/>
    </row>
    <row r="16" spans="1:7" s="12" customFormat="1" ht="26.25" customHeight="1" thickBot="1" x14ac:dyDescent="0.3">
      <c r="A16" s="13" t="s">
        <v>15</v>
      </c>
      <c r="B16" s="3"/>
      <c r="C16" s="9">
        <v>300000</v>
      </c>
      <c r="D16" s="18">
        <v>245741.51</v>
      </c>
    </row>
    <row r="17" spans="1:14" s="12" customFormat="1" ht="26.25" customHeight="1" thickBot="1" x14ac:dyDescent="0.3">
      <c r="A17" s="13" t="s">
        <v>16</v>
      </c>
      <c r="B17" s="3"/>
      <c r="C17" s="9">
        <v>140000</v>
      </c>
      <c r="D17" s="18">
        <v>88352.5</v>
      </c>
    </row>
    <row r="18" spans="1:14" s="12" customFormat="1" ht="24" customHeight="1" thickBot="1" x14ac:dyDescent="0.3">
      <c r="A18" s="13" t="s">
        <v>17</v>
      </c>
      <c r="B18" s="3"/>
      <c r="C18" s="9">
        <v>80000</v>
      </c>
      <c r="D18" s="17">
        <v>83500</v>
      </c>
    </row>
    <row r="19" spans="1:14" s="12" customFormat="1" ht="32.25" customHeight="1" thickBot="1" x14ac:dyDescent="0.3">
      <c r="A19" s="13" t="s">
        <v>23</v>
      </c>
      <c r="B19" s="3"/>
      <c r="C19" s="9">
        <v>65825</v>
      </c>
      <c r="D19" s="17">
        <v>65826</v>
      </c>
    </row>
    <row r="20" spans="1:14" s="12" customFormat="1" ht="48.6" customHeight="1" thickBot="1" x14ac:dyDescent="0.3">
      <c r="A20" s="13" t="s">
        <v>18</v>
      </c>
      <c r="B20" s="3"/>
      <c r="C20" s="9">
        <v>60000</v>
      </c>
      <c r="D20" s="19">
        <f>373410.1-55000-110000</f>
        <v>208410.09999999998</v>
      </c>
      <c r="E20" s="26" t="s">
        <v>27</v>
      </c>
      <c r="F20" s="26"/>
      <c r="G20" s="26"/>
      <c r="H20" s="26"/>
      <c r="I20" s="26"/>
      <c r="J20" s="26"/>
      <c r="K20" s="26"/>
      <c r="L20" s="26"/>
      <c r="M20" s="26"/>
      <c r="N20" s="26"/>
    </row>
    <row r="21" spans="1:14" s="12" customFormat="1" ht="27" customHeight="1" thickBot="1" x14ac:dyDescent="0.3">
      <c r="A21" s="13" t="s">
        <v>19</v>
      </c>
      <c r="B21" s="5"/>
      <c r="C21" s="10">
        <f>SUM(C6:C20)</f>
        <v>1978695</v>
      </c>
      <c r="D21" s="16">
        <f>SUM(D6:D20)</f>
        <v>1958645.1099999999</v>
      </c>
    </row>
    <row r="22" spans="1:14" s="12" customFormat="1" ht="15.75" x14ac:dyDescent="0.25">
      <c r="A22" s="6"/>
      <c r="D22" s="21"/>
    </row>
    <row r="23" spans="1:14" s="12" customFormat="1" ht="15.75" x14ac:dyDescent="0.25">
      <c r="A23" s="7" t="s">
        <v>20</v>
      </c>
      <c r="B23" s="22">
        <f>C21/12</f>
        <v>164891.25</v>
      </c>
    </row>
    <row r="24" spans="1:14" s="12" customFormat="1" ht="31.5" x14ac:dyDescent="0.25">
      <c r="A24" s="11" t="s">
        <v>26</v>
      </c>
      <c r="B24" s="22">
        <f>D21/12-F2/12</f>
        <v>154053.75916666666</v>
      </c>
    </row>
    <row r="25" spans="1:14" ht="12.75" customHeight="1" x14ac:dyDescent="0.25">
      <c r="A25" s="23"/>
      <c r="B25" s="23"/>
      <c r="C25" s="23"/>
    </row>
    <row r="26" spans="1:14" ht="21" customHeight="1" x14ac:dyDescent="0.25">
      <c r="A26" s="23"/>
      <c r="B26" s="23"/>
      <c r="C26" s="23"/>
    </row>
  </sheetData>
  <mergeCells count="10">
    <mergeCell ref="A25:C26"/>
    <mergeCell ref="D14:D15"/>
    <mergeCell ref="E20:N20"/>
    <mergeCell ref="D1:E1"/>
    <mergeCell ref="D2:E2"/>
    <mergeCell ref="D3:E3"/>
    <mergeCell ref="A14:A15"/>
    <mergeCell ref="C14:C15"/>
    <mergeCell ref="D4:E4"/>
    <mergeCell ref="A1:C4"/>
  </mergeCells>
  <pageMargins left="1.3779527559055118" right="0.98425196850393704" top="0.78740157480314965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C998-819C-492D-A76B-ABED75692CEA}">
  <dimension ref="A1:B86"/>
  <sheetViews>
    <sheetView topLeftCell="A46" workbookViewId="0">
      <selection activeCell="F63" sqref="F63"/>
    </sheetView>
  </sheetViews>
  <sheetFormatPr defaultRowHeight="15" x14ac:dyDescent="0.25"/>
  <cols>
    <col min="1" max="1" width="11.28515625" customWidth="1"/>
    <col min="2" max="2" width="19.28515625" customWidth="1"/>
  </cols>
  <sheetData>
    <row r="1" spans="1:2" x14ac:dyDescent="0.25">
      <c r="A1" s="38" t="s">
        <v>34</v>
      </c>
      <c r="B1" s="38"/>
    </row>
    <row r="2" spans="1:2" x14ac:dyDescent="0.25">
      <c r="A2" s="39"/>
      <c r="B2" s="39"/>
    </row>
    <row r="3" spans="1:2" x14ac:dyDescent="0.25">
      <c r="A3" s="40" t="s">
        <v>35</v>
      </c>
      <c r="B3" s="40" t="s">
        <v>36</v>
      </c>
    </row>
    <row r="4" spans="1:2" x14ac:dyDescent="0.25">
      <c r="A4" s="40"/>
      <c r="B4" s="40"/>
    </row>
    <row r="5" spans="1:2" x14ac:dyDescent="0.25">
      <c r="A5" s="41">
        <v>1</v>
      </c>
      <c r="B5" s="42">
        <v>92000</v>
      </c>
    </row>
    <row r="6" spans="1:2" x14ac:dyDescent="0.25">
      <c r="A6" s="41">
        <v>2</v>
      </c>
      <c r="B6" s="42">
        <v>92000</v>
      </c>
    </row>
    <row r="7" spans="1:2" x14ac:dyDescent="0.25">
      <c r="A7" s="41">
        <v>4</v>
      </c>
      <c r="B7" s="42">
        <v>2000</v>
      </c>
    </row>
    <row r="8" spans="1:2" x14ac:dyDescent="0.25">
      <c r="A8" s="41">
        <v>6</v>
      </c>
      <c r="B8" s="42">
        <v>14000</v>
      </c>
    </row>
    <row r="9" spans="1:2" x14ac:dyDescent="0.25">
      <c r="A9" s="41">
        <v>7</v>
      </c>
      <c r="B9" s="42">
        <v>56000</v>
      </c>
    </row>
    <row r="10" spans="1:2" x14ac:dyDescent="0.25">
      <c r="A10" s="41">
        <v>8</v>
      </c>
      <c r="B10" s="42">
        <v>36000</v>
      </c>
    </row>
    <row r="11" spans="1:2" x14ac:dyDescent="0.25">
      <c r="A11" s="41">
        <v>9</v>
      </c>
      <c r="B11" s="42">
        <v>92000</v>
      </c>
    </row>
    <row r="12" spans="1:2" x14ac:dyDescent="0.25">
      <c r="A12" s="41">
        <v>11</v>
      </c>
      <c r="B12" s="42">
        <v>18000</v>
      </c>
    </row>
    <row r="13" spans="1:2" x14ac:dyDescent="0.25">
      <c r="A13" s="41">
        <v>12</v>
      </c>
      <c r="B13" s="42">
        <v>4000</v>
      </c>
    </row>
    <row r="14" spans="1:2" x14ac:dyDescent="0.25">
      <c r="A14" s="41">
        <v>13</v>
      </c>
      <c r="B14" s="42">
        <v>4000</v>
      </c>
    </row>
    <row r="15" spans="1:2" x14ac:dyDescent="0.25">
      <c r="A15" s="41">
        <v>14</v>
      </c>
      <c r="B15" s="42">
        <v>12000</v>
      </c>
    </row>
    <row r="16" spans="1:2" x14ac:dyDescent="0.25">
      <c r="A16" s="41">
        <v>15</v>
      </c>
      <c r="B16" s="42">
        <v>36000</v>
      </c>
    </row>
    <row r="17" spans="1:2" x14ac:dyDescent="0.25">
      <c r="A17" s="41">
        <v>16</v>
      </c>
      <c r="B17" s="42">
        <v>4000</v>
      </c>
    </row>
    <row r="18" spans="1:2" x14ac:dyDescent="0.25">
      <c r="A18" s="41">
        <v>17</v>
      </c>
      <c r="B18" s="42">
        <v>2000</v>
      </c>
    </row>
    <row r="19" spans="1:2" x14ac:dyDescent="0.25">
      <c r="A19" s="41">
        <v>18</v>
      </c>
      <c r="B19" s="42">
        <v>4000</v>
      </c>
    </row>
    <row r="20" spans="1:2" x14ac:dyDescent="0.25">
      <c r="A20" s="41">
        <v>19</v>
      </c>
      <c r="B20" s="42">
        <v>92000</v>
      </c>
    </row>
    <row r="21" spans="1:2" x14ac:dyDescent="0.25">
      <c r="A21" s="41">
        <v>20</v>
      </c>
      <c r="B21" s="42">
        <v>4000</v>
      </c>
    </row>
    <row r="22" spans="1:2" x14ac:dyDescent="0.25">
      <c r="A22" s="41">
        <v>21</v>
      </c>
      <c r="B22" s="42">
        <v>92000</v>
      </c>
    </row>
    <row r="23" spans="1:2" x14ac:dyDescent="0.25">
      <c r="A23" s="41">
        <v>23</v>
      </c>
      <c r="B23" s="42">
        <v>4000</v>
      </c>
    </row>
    <row r="24" spans="1:2" x14ac:dyDescent="0.25">
      <c r="A24" s="41">
        <v>24</v>
      </c>
      <c r="B24" s="42">
        <v>52000</v>
      </c>
    </row>
    <row r="25" spans="1:2" x14ac:dyDescent="0.25">
      <c r="A25" s="41">
        <v>27</v>
      </c>
      <c r="B25" s="42">
        <v>4000</v>
      </c>
    </row>
    <row r="26" spans="1:2" x14ac:dyDescent="0.25">
      <c r="A26" s="41">
        <v>28</v>
      </c>
      <c r="B26" s="42">
        <v>4000</v>
      </c>
    </row>
    <row r="27" spans="1:2" x14ac:dyDescent="0.25">
      <c r="A27" s="41" t="s">
        <v>37</v>
      </c>
      <c r="B27" s="42">
        <v>6000</v>
      </c>
    </row>
    <row r="28" spans="1:2" x14ac:dyDescent="0.25">
      <c r="A28" s="41" t="s">
        <v>38</v>
      </c>
      <c r="B28" s="42">
        <v>7000</v>
      </c>
    </row>
    <row r="29" spans="1:2" x14ac:dyDescent="0.25">
      <c r="A29" s="41">
        <v>33</v>
      </c>
      <c r="B29" s="42">
        <v>4000</v>
      </c>
    </row>
    <row r="30" spans="1:2" x14ac:dyDescent="0.25">
      <c r="A30" s="41">
        <v>34</v>
      </c>
      <c r="B30" s="42">
        <v>4000</v>
      </c>
    </row>
    <row r="31" spans="1:2" x14ac:dyDescent="0.25">
      <c r="A31" s="41">
        <v>35</v>
      </c>
      <c r="B31" s="42">
        <v>4000</v>
      </c>
    </row>
    <row r="32" spans="1:2" x14ac:dyDescent="0.25">
      <c r="A32" s="41">
        <v>36</v>
      </c>
      <c r="B32" s="42">
        <v>2000</v>
      </c>
    </row>
    <row r="33" spans="1:2" x14ac:dyDescent="0.25">
      <c r="A33" s="41" t="s">
        <v>39</v>
      </c>
      <c r="B33" s="42">
        <v>2000</v>
      </c>
    </row>
    <row r="34" spans="1:2" x14ac:dyDescent="0.25">
      <c r="A34" s="41">
        <v>37</v>
      </c>
      <c r="B34" s="42">
        <v>4000</v>
      </c>
    </row>
    <row r="35" spans="1:2" x14ac:dyDescent="0.25">
      <c r="A35" s="41">
        <v>38</v>
      </c>
      <c r="B35" s="42">
        <v>12000</v>
      </c>
    </row>
    <row r="36" spans="1:2" x14ac:dyDescent="0.25">
      <c r="A36" s="41">
        <v>39</v>
      </c>
      <c r="B36" s="42">
        <v>38000</v>
      </c>
    </row>
    <row r="37" spans="1:2" x14ac:dyDescent="0.25">
      <c r="A37" s="41">
        <v>40</v>
      </c>
      <c r="B37" s="42">
        <v>2000</v>
      </c>
    </row>
    <row r="38" spans="1:2" x14ac:dyDescent="0.25">
      <c r="A38" s="41">
        <v>41</v>
      </c>
      <c r="B38" s="42">
        <v>2000</v>
      </c>
    </row>
    <row r="39" spans="1:2" x14ac:dyDescent="0.25">
      <c r="A39" s="41">
        <v>42</v>
      </c>
      <c r="B39" s="42">
        <v>28000</v>
      </c>
    </row>
    <row r="40" spans="1:2" x14ac:dyDescent="0.25">
      <c r="A40" s="41">
        <v>43</v>
      </c>
      <c r="B40" s="42">
        <v>8000</v>
      </c>
    </row>
    <row r="41" spans="1:2" x14ac:dyDescent="0.25">
      <c r="A41" s="41">
        <v>45</v>
      </c>
      <c r="B41" s="42">
        <v>28000</v>
      </c>
    </row>
    <row r="42" spans="1:2" x14ac:dyDescent="0.25">
      <c r="A42" s="41">
        <v>46</v>
      </c>
      <c r="B42" s="42">
        <v>12000</v>
      </c>
    </row>
    <row r="43" spans="1:2" x14ac:dyDescent="0.25">
      <c r="A43" s="41">
        <v>47</v>
      </c>
      <c r="B43" s="42">
        <v>2000</v>
      </c>
    </row>
    <row r="44" spans="1:2" x14ac:dyDescent="0.25">
      <c r="A44" s="41">
        <v>49</v>
      </c>
      <c r="B44" s="42">
        <v>92000</v>
      </c>
    </row>
    <row r="45" spans="1:2" ht="16.149999999999999" customHeight="1" x14ac:dyDescent="0.25">
      <c r="A45" s="41">
        <v>50</v>
      </c>
      <c r="B45" s="42">
        <v>4000</v>
      </c>
    </row>
    <row r="46" spans="1:2" x14ac:dyDescent="0.25">
      <c r="A46" s="41">
        <v>52</v>
      </c>
      <c r="B46" s="42">
        <v>92000</v>
      </c>
    </row>
    <row r="47" spans="1:2" x14ac:dyDescent="0.25">
      <c r="A47" s="41">
        <v>53</v>
      </c>
      <c r="B47" s="42">
        <v>92000</v>
      </c>
    </row>
    <row r="48" spans="1:2" x14ac:dyDescent="0.25">
      <c r="A48" s="41">
        <v>54</v>
      </c>
      <c r="B48" s="42">
        <v>92000</v>
      </c>
    </row>
    <row r="49" spans="1:2" x14ac:dyDescent="0.25">
      <c r="A49" s="41">
        <v>55</v>
      </c>
      <c r="B49" s="43">
        <v>92000</v>
      </c>
    </row>
    <row r="50" spans="1:2" x14ac:dyDescent="0.25">
      <c r="A50" s="41">
        <v>56</v>
      </c>
      <c r="B50" s="43">
        <v>2000</v>
      </c>
    </row>
    <row r="51" spans="1:2" x14ac:dyDescent="0.25">
      <c r="A51" s="41">
        <v>60</v>
      </c>
      <c r="B51" s="42">
        <v>92000</v>
      </c>
    </row>
    <row r="52" spans="1:2" x14ac:dyDescent="0.25">
      <c r="A52" s="41">
        <v>61</v>
      </c>
      <c r="B52" s="42">
        <v>6000</v>
      </c>
    </row>
    <row r="53" spans="1:2" x14ac:dyDescent="0.25">
      <c r="A53" s="41">
        <v>62</v>
      </c>
      <c r="B53" s="42">
        <v>92000</v>
      </c>
    </row>
    <row r="54" spans="1:2" x14ac:dyDescent="0.25">
      <c r="A54" s="41">
        <v>63.64</v>
      </c>
      <c r="B54" s="42">
        <v>2000</v>
      </c>
    </row>
    <row r="55" spans="1:2" x14ac:dyDescent="0.25">
      <c r="A55" s="41">
        <v>65</v>
      </c>
      <c r="B55" s="42">
        <v>4000</v>
      </c>
    </row>
    <row r="56" spans="1:2" x14ac:dyDescent="0.25">
      <c r="A56" s="41">
        <v>66</v>
      </c>
      <c r="B56" s="42">
        <v>4000</v>
      </c>
    </row>
    <row r="57" spans="1:2" x14ac:dyDescent="0.25">
      <c r="A57" s="41">
        <v>67</v>
      </c>
      <c r="B57" s="42">
        <v>6000</v>
      </c>
    </row>
    <row r="58" spans="1:2" x14ac:dyDescent="0.25">
      <c r="A58" s="41">
        <v>68</v>
      </c>
      <c r="B58" s="42">
        <v>6000</v>
      </c>
    </row>
    <row r="59" spans="1:2" x14ac:dyDescent="0.25">
      <c r="A59" s="41">
        <v>69</v>
      </c>
      <c r="B59" s="42">
        <v>4000</v>
      </c>
    </row>
    <row r="60" spans="1:2" x14ac:dyDescent="0.25">
      <c r="A60" s="41">
        <v>71</v>
      </c>
      <c r="B60" s="42">
        <v>4000</v>
      </c>
    </row>
    <row r="61" spans="1:2" x14ac:dyDescent="0.25">
      <c r="A61" s="41">
        <v>72</v>
      </c>
      <c r="B61" s="42">
        <v>6000</v>
      </c>
    </row>
    <row r="62" spans="1:2" x14ac:dyDescent="0.25">
      <c r="A62" s="41">
        <v>73.739999999999995</v>
      </c>
      <c r="B62" s="42">
        <v>4000</v>
      </c>
    </row>
    <row r="63" spans="1:2" x14ac:dyDescent="0.25">
      <c r="A63" s="41">
        <v>77</v>
      </c>
      <c r="B63" s="42">
        <v>2000</v>
      </c>
    </row>
    <row r="64" spans="1:2" x14ac:dyDescent="0.25">
      <c r="A64" s="41">
        <v>80</v>
      </c>
      <c r="B64" s="42">
        <v>4000</v>
      </c>
    </row>
    <row r="65" spans="1:2" x14ac:dyDescent="0.25">
      <c r="A65" s="41">
        <v>81</v>
      </c>
      <c r="B65" s="42">
        <v>6000</v>
      </c>
    </row>
    <row r="66" spans="1:2" x14ac:dyDescent="0.25">
      <c r="A66" s="41">
        <v>82</v>
      </c>
      <c r="B66" s="42">
        <v>4000</v>
      </c>
    </row>
    <row r="67" spans="1:2" x14ac:dyDescent="0.25">
      <c r="A67" s="41">
        <v>83</v>
      </c>
      <c r="B67" s="42">
        <v>92000</v>
      </c>
    </row>
    <row r="68" spans="1:2" x14ac:dyDescent="0.25">
      <c r="A68" s="41">
        <v>84</v>
      </c>
      <c r="B68" s="42">
        <v>92000</v>
      </c>
    </row>
    <row r="69" spans="1:2" x14ac:dyDescent="0.25">
      <c r="A69" s="41">
        <v>85</v>
      </c>
      <c r="B69" s="42">
        <v>92000</v>
      </c>
    </row>
    <row r="70" spans="1:2" x14ac:dyDescent="0.25">
      <c r="A70" s="41">
        <v>86</v>
      </c>
      <c r="B70" s="42">
        <v>2000</v>
      </c>
    </row>
    <row r="71" spans="1:2" x14ac:dyDescent="0.25">
      <c r="A71" s="41" t="s">
        <v>40</v>
      </c>
      <c r="B71" s="42">
        <v>4000</v>
      </c>
    </row>
    <row r="72" spans="1:2" x14ac:dyDescent="0.25">
      <c r="A72" s="41">
        <v>87</v>
      </c>
      <c r="B72" s="42">
        <v>92000</v>
      </c>
    </row>
    <row r="73" spans="1:2" x14ac:dyDescent="0.25">
      <c r="A73" s="41">
        <v>88</v>
      </c>
      <c r="B73" s="42">
        <v>2000</v>
      </c>
    </row>
    <row r="74" spans="1:2" x14ac:dyDescent="0.25">
      <c r="A74" s="41">
        <v>89</v>
      </c>
      <c r="B74" s="42">
        <v>2000</v>
      </c>
    </row>
    <row r="75" spans="1:2" x14ac:dyDescent="0.25">
      <c r="A75" s="41">
        <v>90.91</v>
      </c>
      <c r="B75" s="42">
        <v>8000</v>
      </c>
    </row>
    <row r="76" spans="1:2" x14ac:dyDescent="0.25">
      <c r="A76" s="41">
        <v>93</v>
      </c>
      <c r="B76" s="42">
        <v>4000</v>
      </c>
    </row>
    <row r="77" spans="1:2" x14ac:dyDescent="0.25">
      <c r="A77" s="41">
        <v>94</v>
      </c>
      <c r="B77" s="42">
        <v>10000</v>
      </c>
    </row>
    <row r="78" spans="1:2" x14ac:dyDescent="0.25">
      <c r="A78" s="41">
        <v>95</v>
      </c>
      <c r="B78" s="42">
        <v>12000</v>
      </c>
    </row>
    <row r="79" spans="1:2" x14ac:dyDescent="0.25">
      <c r="A79" s="41">
        <v>96</v>
      </c>
      <c r="B79" s="42">
        <v>2000</v>
      </c>
    </row>
    <row r="80" spans="1:2" x14ac:dyDescent="0.25">
      <c r="A80" s="41">
        <v>97</v>
      </c>
      <c r="B80" s="42">
        <v>2000</v>
      </c>
    </row>
    <row r="81" spans="1:2" x14ac:dyDescent="0.25">
      <c r="A81" s="41">
        <v>98</v>
      </c>
      <c r="B81" s="42">
        <v>2000</v>
      </c>
    </row>
    <row r="82" spans="1:2" x14ac:dyDescent="0.25">
      <c r="A82" s="41">
        <v>99</v>
      </c>
      <c r="B82" s="42">
        <v>32000</v>
      </c>
    </row>
    <row r="83" spans="1:2" x14ac:dyDescent="0.25">
      <c r="A83" s="41">
        <v>100</v>
      </c>
      <c r="B83" s="42">
        <v>6000</v>
      </c>
    </row>
    <row r="84" spans="1:2" x14ac:dyDescent="0.25">
      <c r="A84" s="41">
        <v>101</v>
      </c>
      <c r="B84" s="42">
        <v>2000</v>
      </c>
    </row>
    <row r="85" spans="1:2" x14ac:dyDescent="0.25">
      <c r="A85" s="41">
        <v>102</v>
      </c>
      <c r="B85" s="42">
        <v>4000</v>
      </c>
    </row>
    <row r="86" spans="1:2" x14ac:dyDescent="0.25">
      <c r="A86" s="41">
        <v>103</v>
      </c>
      <c r="B86" s="42">
        <v>18000</v>
      </c>
    </row>
  </sheetData>
  <mergeCells count="3">
    <mergeCell ref="A1:B2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BF31-29D4-4060-894B-3A1F58024E35}">
  <dimension ref="A1:D8"/>
  <sheetViews>
    <sheetView workbookViewId="0">
      <selection activeCell="D6" sqref="D6"/>
    </sheetView>
  </sheetViews>
  <sheetFormatPr defaultColWidth="9.140625" defaultRowHeight="15.75" x14ac:dyDescent="0.25"/>
  <cols>
    <col min="1" max="1" width="9.28515625" style="12" customWidth="1"/>
    <col min="2" max="2" width="12.85546875" style="12" customWidth="1"/>
    <col min="3" max="3" width="39.42578125" style="12" customWidth="1"/>
    <col min="4" max="4" width="33.7109375" style="12" customWidth="1"/>
    <col min="5" max="16384" width="9.140625" style="12"/>
  </cols>
  <sheetData>
    <row r="1" spans="1:4" x14ac:dyDescent="0.25">
      <c r="A1" s="44" t="s">
        <v>41</v>
      </c>
      <c r="B1" s="44"/>
      <c r="C1" s="44"/>
      <c r="D1" s="44"/>
    </row>
    <row r="3" spans="1:4" x14ac:dyDescent="0.25">
      <c r="A3" s="45" t="s">
        <v>42</v>
      </c>
      <c r="B3" s="45" t="s">
        <v>35</v>
      </c>
      <c r="C3" s="45" t="s">
        <v>43</v>
      </c>
      <c r="D3" s="45" t="s">
        <v>44</v>
      </c>
    </row>
    <row r="4" spans="1:4" ht="78.75" x14ac:dyDescent="0.25">
      <c r="A4" s="45">
        <v>1</v>
      </c>
      <c r="B4" s="45">
        <v>11</v>
      </c>
      <c r="C4" s="46" t="s">
        <v>45</v>
      </c>
      <c r="D4" s="47" t="s">
        <v>46</v>
      </c>
    </row>
    <row r="5" spans="1:4" ht="63" x14ac:dyDescent="0.25">
      <c r="A5" s="45">
        <v>2</v>
      </c>
      <c r="B5" s="45">
        <v>15</v>
      </c>
      <c r="C5" s="46" t="s">
        <v>47</v>
      </c>
      <c r="D5" s="46" t="s">
        <v>48</v>
      </c>
    </row>
    <row r="6" spans="1:4" ht="47.25" x14ac:dyDescent="0.25">
      <c r="A6" s="45">
        <v>3</v>
      </c>
      <c r="B6" s="45">
        <v>89</v>
      </c>
      <c r="C6" s="46" t="s">
        <v>49</v>
      </c>
      <c r="D6" s="47" t="s">
        <v>48</v>
      </c>
    </row>
    <row r="7" spans="1:4" ht="78.75" x14ac:dyDescent="0.25">
      <c r="A7" s="45">
        <v>4</v>
      </c>
      <c r="B7" s="45">
        <v>96</v>
      </c>
      <c r="C7" s="46" t="s">
        <v>50</v>
      </c>
      <c r="D7" s="47" t="s">
        <v>51</v>
      </c>
    </row>
    <row r="8" spans="1:4" ht="94.5" x14ac:dyDescent="0.25">
      <c r="A8" s="45">
        <v>5</v>
      </c>
      <c r="B8" s="45">
        <v>99</v>
      </c>
      <c r="C8" s="46" t="s">
        <v>52</v>
      </c>
      <c r="D8" s="47" t="s">
        <v>53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отчет, ежемесяные взносы 2018</vt:lpstr>
      <vt:lpstr>взносы на 11.02.2019</vt:lpstr>
      <vt:lpstr>Судебное производство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2019-02-18T09:08:39Z</dcterms:modified>
</cp:coreProperties>
</file>