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8_{37B77854-E040-4E91-92DC-1E5A65261DC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17" i="1"/>
  <c r="C14" i="1"/>
  <c r="D19" i="1" s="1"/>
  <c r="D20" i="1" s="1"/>
</calcChain>
</file>

<file path=xl/sharedStrings.xml><?xml version="1.0" encoding="utf-8"?>
<sst xmlns="http://schemas.openxmlformats.org/spreadsheetml/2006/main" count="26" uniqueCount="25">
  <si>
    <t>Обороты за период</t>
  </si>
  <si>
    <t>Дебет</t>
  </si>
  <si>
    <t>Кредит</t>
  </si>
  <si>
    <t>Статьи движения денежных средств</t>
  </si>
  <si>
    <t>Госпошлина в доход государства</t>
  </si>
  <si>
    <t>Расходы на услуги банков</t>
  </si>
  <si>
    <t>Членские взносы 2018</t>
  </si>
  <si>
    <t>Членские взносы 2019</t>
  </si>
  <si>
    <t>Членские взносы 2020</t>
  </si>
  <si>
    <t>Итого</t>
  </si>
  <si>
    <t>мусор</t>
  </si>
  <si>
    <t>свет</t>
  </si>
  <si>
    <t>Хозтовары</t>
  </si>
  <si>
    <t>Фонд зарплаты</t>
  </si>
  <si>
    <t>налог на землю ( за месяц)</t>
  </si>
  <si>
    <t>Должно поступать членский взносов в месяц</t>
  </si>
  <si>
    <t>Реальное поступление членских взносов в месяц</t>
  </si>
  <si>
    <t>Расход членских взносов согласно смете в месяц</t>
  </si>
  <si>
    <t xml:space="preserve">оплата гос пошлины, подача иска </t>
  </si>
  <si>
    <t>содержание счёта</t>
  </si>
  <si>
    <t>счет прикреплен</t>
  </si>
  <si>
    <t>согласно смете</t>
  </si>
  <si>
    <t>для тримера: цепь, масло, бензин и замок на калитку</t>
  </si>
  <si>
    <t>земли общего пользования</t>
  </si>
  <si>
    <t>Нехватает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</si>
</sst>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indexed="21"/>
      <name val="Arial"/>
    </font>
    <font>
      <sz val="9"/>
      <color indexed="21"/>
      <name val="Arial"/>
    </font>
    <font>
      <sz val="9"/>
      <name val="Arial"/>
    </font>
    <font>
      <b/>
      <sz val="10"/>
      <color indexed="21"/>
      <name val="Arial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4" fillId="0" borderId="4" xfId="1" applyNumberFormat="1" applyFont="1" applyBorder="1" applyAlignment="1">
      <alignment horizontal="left" vertical="top" wrapText="1" indent="2"/>
    </xf>
    <xf numFmtId="0" fontId="4" fillId="0" borderId="4" xfId="1" applyNumberFormat="1" applyFont="1" applyBorder="1" applyAlignment="1">
      <alignment horizontal="right" vertical="top" wrapText="1"/>
    </xf>
    <xf numFmtId="4" fontId="4" fillId="0" borderId="4" xfId="1" applyNumberFormat="1" applyFont="1" applyBorder="1" applyAlignment="1">
      <alignment horizontal="right" vertical="top" wrapText="1"/>
    </xf>
    <xf numFmtId="0" fontId="5" fillId="2" borderId="1" xfId="1" applyNumberFormat="1" applyFont="1" applyFill="1" applyBorder="1" applyAlignment="1">
      <alignment horizontal="left" vertical="top"/>
    </xf>
    <xf numFmtId="4" fontId="5" fillId="2" borderId="1" xfId="1" applyNumberFormat="1" applyFont="1" applyFill="1" applyBorder="1" applyAlignment="1">
      <alignment horizontal="right" vertical="top" wrapText="1"/>
    </xf>
    <xf numFmtId="2" fontId="6" fillId="0" borderId="0" xfId="0" applyNumberFormat="1" applyFont="1"/>
    <xf numFmtId="4" fontId="6" fillId="0" borderId="0" xfId="0" applyNumberFormat="1" applyFont="1"/>
    <xf numFmtId="0" fontId="2" fillId="2" borderId="2" xfId="1" applyNumberFormat="1" applyFont="1" applyFill="1" applyBorder="1" applyAlignment="1">
      <alignment horizontal="center" vertical="top" wrapText="1"/>
    </xf>
    <xf numFmtId="0" fontId="2" fillId="2" borderId="5" xfId="1" applyNumberFormat="1" applyFont="1" applyFill="1" applyBorder="1" applyAlignment="1">
      <alignment horizontal="center" vertical="top" wrapText="1"/>
    </xf>
    <xf numFmtId="0" fontId="2" fillId="2" borderId="3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/>
    </xf>
    <xf numFmtId="0" fontId="3" fillId="2" borderId="2" xfId="1" applyNumberFormat="1" applyFont="1" applyFill="1" applyBorder="1" applyAlignment="1">
      <alignment horizontal="center" vertical="top"/>
    </xf>
    <xf numFmtId="0" fontId="3" fillId="2" borderId="3" xfId="1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A21" sqref="A21"/>
    </sheetView>
  </sheetViews>
  <sheetFormatPr defaultRowHeight="15" x14ac:dyDescent="0.25"/>
  <cols>
    <col min="1" max="1" width="28.7109375" customWidth="1"/>
    <col min="2" max="2" width="11.42578125" customWidth="1"/>
    <col min="3" max="3" width="13.7109375" customWidth="1"/>
    <col min="4" max="4" width="10" bestFit="1" customWidth="1"/>
  </cols>
  <sheetData>
    <row r="1" spans="1:5" ht="15" customHeight="1" x14ac:dyDescent="0.25">
      <c r="A1" s="8" t="s">
        <v>3</v>
      </c>
      <c r="B1" s="11" t="s">
        <v>0</v>
      </c>
      <c r="C1" s="11"/>
    </row>
    <row r="2" spans="1:5" x14ac:dyDescent="0.25">
      <c r="A2" s="9"/>
      <c r="B2" s="12" t="s">
        <v>1</v>
      </c>
      <c r="C2" s="12" t="s">
        <v>2</v>
      </c>
    </row>
    <row r="3" spans="1:5" ht="26.45" customHeight="1" x14ac:dyDescent="0.25">
      <c r="A3" s="10"/>
      <c r="B3" s="13"/>
      <c r="C3" s="13"/>
    </row>
    <row r="4" spans="1:5" ht="24" x14ac:dyDescent="0.25">
      <c r="A4" s="1" t="s">
        <v>4</v>
      </c>
      <c r="B4" s="2"/>
      <c r="C4" s="3">
        <v>8675.2900000000009</v>
      </c>
      <c r="E4" t="s">
        <v>18</v>
      </c>
    </row>
    <row r="5" spans="1:5" x14ac:dyDescent="0.25">
      <c r="A5" s="1" t="s">
        <v>10</v>
      </c>
      <c r="B5" s="2"/>
      <c r="C5" s="3">
        <v>20890.32</v>
      </c>
      <c r="E5" t="s">
        <v>20</v>
      </c>
    </row>
    <row r="6" spans="1:5" x14ac:dyDescent="0.25">
      <c r="A6" s="1" t="s">
        <v>11</v>
      </c>
      <c r="B6" s="2"/>
      <c r="C6" s="3">
        <v>33463.599999999999</v>
      </c>
      <c r="E6" t="s">
        <v>20</v>
      </c>
    </row>
    <row r="7" spans="1:5" x14ac:dyDescent="0.25">
      <c r="A7" s="1" t="s">
        <v>12</v>
      </c>
      <c r="B7" s="2"/>
      <c r="C7" s="3">
        <v>2650</v>
      </c>
      <c r="E7" t="s">
        <v>22</v>
      </c>
    </row>
    <row r="8" spans="1:5" x14ac:dyDescent="0.25">
      <c r="A8" s="1" t="s">
        <v>13</v>
      </c>
      <c r="B8" s="2"/>
      <c r="C8" s="3">
        <v>130500</v>
      </c>
      <c r="E8" t="s">
        <v>21</v>
      </c>
    </row>
    <row r="9" spans="1:5" x14ac:dyDescent="0.25">
      <c r="A9" s="1" t="s">
        <v>5</v>
      </c>
      <c r="B9" s="2"/>
      <c r="C9" s="3">
        <v>1380</v>
      </c>
      <c r="E9" t="s">
        <v>19</v>
      </c>
    </row>
    <row r="10" spans="1:5" x14ac:dyDescent="0.25">
      <c r="A10" s="1" t="s">
        <v>14</v>
      </c>
      <c r="B10" s="2"/>
      <c r="C10" s="3">
        <v>5486</v>
      </c>
      <c r="E10" t="s">
        <v>23</v>
      </c>
    </row>
    <row r="11" spans="1:5" x14ac:dyDescent="0.25">
      <c r="A11" s="1" t="s">
        <v>6</v>
      </c>
      <c r="B11" s="3">
        <v>2000</v>
      </c>
      <c r="C11" s="2"/>
    </row>
    <row r="12" spans="1:5" x14ac:dyDescent="0.25">
      <c r="A12" s="1" t="s">
        <v>7</v>
      </c>
      <c r="B12" s="3">
        <v>146000</v>
      </c>
      <c r="C12" s="2"/>
    </row>
    <row r="13" spans="1:5" x14ac:dyDescent="0.25">
      <c r="A13" s="1" t="s">
        <v>8</v>
      </c>
      <c r="B13" s="3">
        <v>2500</v>
      </c>
      <c r="C13" s="2"/>
    </row>
    <row r="14" spans="1:5" x14ac:dyDescent="0.25">
      <c r="A14" s="4" t="s">
        <v>9</v>
      </c>
      <c r="B14" s="5">
        <v>150500</v>
      </c>
      <c r="C14" s="5">
        <f>C4+C8+C9+C10+C5+C6+C7</f>
        <v>203045.21000000002</v>
      </c>
    </row>
    <row r="17" spans="1:4" x14ac:dyDescent="0.25">
      <c r="A17" t="s">
        <v>15</v>
      </c>
      <c r="D17" s="6">
        <f>82*2500</f>
        <v>205000</v>
      </c>
    </row>
    <row r="18" spans="1:4" x14ac:dyDescent="0.25">
      <c r="A18" t="s">
        <v>16</v>
      </c>
      <c r="D18" s="7">
        <f>B14</f>
        <v>150500</v>
      </c>
    </row>
    <row r="19" spans="1:4" x14ac:dyDescent="0.25">
      <c r="A19" t="s">
        <v>17</v>
      </c>
      <c r="D19" s="7">
        <f>C14</f>
        <v>203045.21000000002</v>
      </c>
    </row>
    <row r="20" spans="1:4" x14ac:dyDescent="0.25">
      <c r="A20" t="s">
        <v>24</v>
      </c>
      <c r="D20" s="7">
        <f>D19-D18</f>
        <v>52545.210000000021</v>
      </c>
    </row>
  </sheetData>
  <mergeCells count="4">
    <mergeCell ref="A1:A3"/>
    <mergeCell ref="B1:C1"/>
    <mergeCell ref="B2:B3"/>
    <mergeCell ref="C2:C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2019-07-04T06:50:14Z</dcterms:modified>
</cp:coreProperties>
</file>