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8D07D9D4-386E-41CD-AA5D-1BD110879C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9" i="1"/>
  <c r="C8" i="1"/>
  <c r="C6" i="1"/>
  <c r="C7" i="1"/>
  <c r="C5" i="1"/>
  <c r="C4" i="1"/>
  <c r="C24" i="1" l="1"/>
</calcChain>
</file>

<file path=xl/sharedStrings.xml><?xml version="1.0" encoding="utf-8"?>
<sst xmlns="http://schemas.openxmlformats.org/spreadsheetml/2006/main" count="26" uniqueCount="24">
  <si>
    <t>З\п председателя</t>
  </si>
  <si>
    <t xml:space="preserve">З\п бухгалтера </t>
  </si>
  <si>
    <t>З\п рабочего</t>
  </si>
  <si>
    <t xml:space="preserve">З\п коменданта </t>
  </si>
  <si>
    <t>З\п сантехника</t>
  </si>
  <si>
    <t>З\п юриста</t>
  </si>
  <si>
    <t>Налоги на зарплату</t>
  </si>
  <si>
    <t>Налоги на землю</t>
  </si>
  <si>
    <t>Услуги банка</t>
  </si>
  <si>
    <t>1-С</t>
  </si>
  <si>
    <t xml:space="preserve">Интернет и мобильная связь </t>
  </si>
  <si>
    <t>Охрана</t>
  </si>
  <si>
    <t>Электроэнергия</t>
  </si>
  <si>
    <t xml:space="preserve">Обслуживание электрооборудования </t>
  </si>
  <si>
    <t>Обслуживание ВЗУ</t>
  </si>
  <si>
    <t>Вывоз мусора</t>
  </si>
  <si>
    <t>Очистка снега</t>
  </si>
  <si>
    <t>Прочие расходы</t>
  </si>
  <si>
    <t>Статья расхода</t>
  </si>
  <si>
    <t>Сумма</t>
  </si>
  <si>
    <t>Итого</t>
  </si>
  <si>
    <t>Для обеспечения исполнения данной сметы
нужно утвердить размер членских взносов –
2 000 рублей в месяц!</t>
  </si>
  <si>
    <t>Обслуживание очистных сооружений и кнс</t>
  </si>
  <si>
    <t>Ежегодная смета расходов членских взносов на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</si>
</sst>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tabSelected="1" workbookViewId="0">
      <selection activeCell="D21" sqref="D21"/>
    </sheetView>
  </sheetViews>
  <sheetFormatPr defaultRowHeight="15" x14ac:dyDescent="0.25"/>
  <cols>
    <col min="2" max="2" width="53.7109375" customWidth="1"/>
    <col min="3" max="3" width="43" customWidth="1"/>
    <col min="4" max="4" width="19" customWidth="1"/>
  </cols>
  <sheetData>
    <row r="1" spans="2:4" ht="19.5" thickBot="1" x14ac:dyDescent="0.3">
      <c r="B1" s="10" t="s">
        <v>23</v>
      </c>
      <c r="C1" s="10"/>
    </row>
    <row r="2" spans="2:4" ht="16.5" thickBot="1" x14ac:dyDescent="0.3">
      <c r="B2" s="6" t="s">
        <v>18</v>
      </c>
      <c r="C2" s="7" t="s">
        <v>19</v>
      </c>
    </row>
    <row r="3" spans="2:4" ht="16.5" thickBot="1" x14ac:dyDescent="0.3">
      <c r="B3" s="1" t="s">
        <v>0</v>
      </c>
      <c r="C3" s="3">
        <v>621000</v>
      </c>
    </row>
    <row r="4" spans="2:4" ht="16.5" thickBot="1" x14ac:dyDescent="0.3">
      <c r="B4" s="4" t="s">
        <v>1</v>
      </c>
      <c r="C4" s="5">
        <f>38000*12</f>
        <v>456000</v>
      </c>
    </row>
    <row r="5" spans="2:4" ht="16.5" thickBot="1" x14ac:dyDescent="0.3">
      <c r="B5" s="4" t="s">
        <v>2</v>
      </c>
      <c r="C5" s="5">
        <f>35000*12</f>
        <v>420000</v>
      </c>
    </row>
    <row r="6" spans="2:4" ht="16.5" thickBot="1" x14ac:dyDescent="0.3">
      <c r="B6" s="4" t="s">
        <v>2</v>
      </c>
      <c r="C6" s="5">
        <f t="shared" ref="C6:C7" si="0">35000*12</f>
        <v>420000</v>
      </c>
      <c r="D6" s="2"/>
    </row>
    <row r="7" spans="2:4" ht="16.5" thickBot="1" x14ac:dyDescent="0.3">
      <c r="B7" s="4" t="s">
        <v>2</v>
      </c>
      <c r="C7" s="5">
        <f t="shared" si="0"/>
        <v>420000</v>
      </c>
      <c r="D7" s="2"/>
    </row>
    <row r="8" spans="2:4" ht="16.5" thickBot="1" x14ac:dyDescent="0.3">
      <c r="B8" s="4" t="s">
        <v>3</v>
      </c>
      <c r="C8" s="5">
        <f>40000*12</f>
        <v>480000</v>
      </c>
    </row>
    <row r="9" spans="2:4" ht="16.5" thickBot="1" x14ac:dyDescent="0.3">
      <c r="B9" s="4" t="s">
        <v>4</v>
      </c>
      <c r="C9" s="5">
        <f>40000*12</f>
        <v>480000</v>
      </c>
    </row>
    <row r="10" spans="2:4" ht="16.5" thickBot="1" x14ac:dyDescent="0.3">
      <c r="B10" s="4" t="s">
        <v>5</v>
      </c>
      <c r="C10" s="5">
        <v>350000</v>
      </c>
      <c r="D10" s="2"/>
    </row>
    <row r="11" spans="2:4" ht="34.15" customHeight="1" thickBot="1" x14ac:dyDescent="0.3">
      <c r="B11" s="4" t="s">
        <v>6</v>
      </c>
      <c r="C11" s="5">
        <v>1816782</v>
      </c>
    </row>
    <row r="12" spans="2:4" ht="16.5" thickBot="1" x14ac:dyDescent="0.3">
      <c r="B12" s="4" t="s">
        <v>7</v>
      </c>
      <c r="C12" s="5">
        <v>179000</v>
      </c>
    </row>
    <row r="13" spans="2:4" ht="16.5" thickBot="1" x14ac:dyDescent="0.3">
      <c r="B13" s="4" t="s">
        <v>8</v>
      </c>
      <c r="C13" s="5">
        <v>100000</v>
      </c>
    </row>
    <row r="14" spans="2:4" ht="16.5" thickBot="1" x14ac:dyDescent="0.3">
      <c r="B14" s="4" t="s">
        <v>9</v>
      </c>
      <c r="C14" s="5">
        <v>50000</v>
      </c>
    </row>
    <row r="15" spans="2:4" ht="16.5" thickBot="1" x14ac:dyDescent="0.3">
      <c r="B15" s="4" t="s">
        <v>10</v>
      </c>
      <c r="C15" s="5">
        <f>2300*12</f>
        <v>27600</v>
      </c>
    </row>
    <row r="16" spans="2:4" ht="16.5" thickBot="1" x14ac:dyDescent="0.3">
      <c r="B16" s="4" t="s">
        <v>11</v>
      </c>
      <c r="C16" s="5">
        <v>2200000</v>
      </c>
      <c r="D16" s="8"/>
    </row>
    <row r="17" spans="2:3" ht="16.5" thickBot="1" x14ac:dyDescent="0.3">
      <c r="B17" s="4" t="s">
        <v>12</v>
      </c>
      <c r="C17" s="5">
        <v>1100000</v>
      </c>
    </row>
    <row r="18" spans="2:3" ht="16.5" thickBot="1" x14ac:dyDescent="0.3">
      <c r="B18" s="4" t="s">
        <v>13</v>
      </c>
      <c r="C18" s="5">
        <v>800000</v>
      </c>
    </row>
    <row r="19" spans="2:3" ht="16.5" thickBot="1" x14ac:dyDescent="0.3">
      <c r="B19" s="4" t="s">
        <v>14</v>
      </c>
      <c r="C19" s="5">
        <v>1000000</v>
      </c>
    </row>
    <row r="20" spans="2:3" ht="16.5" thickBot="1" x14ac:dyDescent="0.3">
      <c r="B20" s="4" t="s">
        <v>22</v>
      </c>
      <c r="C20" s="5">
        <v>800000</v>
      </c>
    </row>
    <row r="21" spans="2:3" ht="16.5" thickBot="1" x14ac:dyDescent="0.3">
      <c r="B21" s="4" t="s">
        <v>15</v>
      </c>
      <c r="C21" s="5">
        <v>2000000</v>
      </c>
    </row>
    <row r="22" spans="2:3" ht="16.5" thickBot="1" x14ac:dyDescent="0.3">
      <c r="B22" s="4" t="s">
        <v>16</v>
      </c>
      <c r="C22" s="5">
        <v>500000</v>
      </c>
    </row>
    <row r="23" spans="2:3" ht="16.5" thickBot="1" x14ac:dyDescent="0.3">
      <c r="B23" s="4" t="s">
        <v>17</v>
      </c>
      <c r="C23" s="5">
        <v>1000000</v>
      </c>
    </row>
    <row r="24" spans="2:3" ht="21" x14ac:dyDescent="0.35">
      <c r="B24" s="9" t="s">
        <v>20</v>
      </c>
      <c r="C24" s="2">
        <f>SUM(C3:C23)</f>
        <v>15220382</v>
      </c>
    </row>
    <row r="25" spans="2:3" ht="15.6" customHeight="1" x14ac:dyDescent="0.25">
      <c r="B25" s="11" t="s">
        <v>21</v>
      </c>
      <c r="C25" s="12"/>
    </row>
    <row r="26" spans="2:3" ht="15.6" customHeight="1" x14ac:dyDescent="0.25">
      <c r="B26" s="12"/>
      <c r="C26" s="12"/>
    </row>
    <row r="27" spans="2:3" ht="51" customHeight="1" x14ac:dyDescent="0.25">
      <c r="B27" s="12"/>
      <c r="C27" s="12"/>
    </row>
  </sheetData>
  <mergeCells count="2">
    <mergeCell ref="B1:C1"/>
    <mergeCell ref="B25:C27"/>
  </mergeCells>
  <pageMargins left="0.70866141732283472" right="0.70866141732283472" top="0.74803149606299213" bottom="0.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hp</cp:lastModifiedBy>
  <cp:lastPrinted>2021-08-23T09:37:32Z</cp:lastPrinted>
  <dcterms:created xsi:type="dcterms:W3CDTF">2020-08-10T07:00:04Z</dcterms:created>
  <dcterms:modified xsi:type="dcterms:W3CDTF">2021-08-23T12:56:03Z</dcterms:modified>
</cp:coreProperties>
</file>