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B3495F5D-9795-4DF5-B2F0-81B7401A13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D18" i="1" s="1"/>
  <c r="D20" i="1" s="1"/>
  <c r="D17" i="1"/>
</calcChain>
</file>

<file path=xl/sharedStrings.xml><?xml version="1.0" encoding="utf-8"?>
<sst xmlns="http://schemas.openxmlformats.org/spreadsheetml/2006/main" count="24" uniqueCount="24">
  <si>
    <t>Статья расхода</t>
  </si>
  <si>
    <t>З\П Управляющего</t>
  </si>
  <si>
    <t xml:space="preserve">З\П бухгалтера </t>
  </si>
  <si>
    <t xml:space="preserve">З\П дворника </t>
  </si>
  <si>
    <t xml:space="preserve">З\П коменданта </t>
  </si>
  <si>
    <t>Налоги на з/ту43,3 %</t>
  </si>
  <si>
    <t>1-С</t>
  </si>
  <si>
    <t>Охрана</t>
  </si>
  <si>
    <t>Электроэнергия</t>
  </si>
  <si>
    <t>Вывоз мусора</t>
  </si>
  <si>
    <t>Очистка снега</t>
  </si>
  <si>
    <t>Налог на ЗОП</t>
  </si>
  <si>
    <t xml:space="preserve">Прочие расходы </t>
  </si>
  <si>
    <t>Итого в год:</t>
  </si>
  <si>
    <t xml:space="preserve">сумма по смете за год </t>
  </si>
  <si>
    <t xml:space="preserve">Фактически израсходованно </t>
  </si>
  <si>
    <t xml:space="preserve">Коментарии </t>
  </si>
  <si>
    <t xml:space="preserve">19110-услуги банка, 45360-покупка тримера , 8800-покос трактором , 22200-госпошлина, 44276,25 ремонт и дооборудование шлагбаума ,4536 -таблички пвх, 1250 штрафы за несвоевременную сдачу отчетов с 2020-2021, 49287,60-подключение КПП, 319-хозтовары  </t>
  </si>
  <si>
    <t>Остаток на 01.09.2021</t>
  </si>
  <si>
    <t>18177,97-по счетам и 7200 паспорт отходов</t>
  </si>
  <si>
    <t>должна быть 141098</t>
  </si>
  <si>
    <t>Остаток по банку на 27.07.2022</t>
  </si>
  <si>
    <t>покос травы вручную</t>
  </si>
  <si>
    <t xml:space="preserve">Поступило  взносов с декабря 2021 по 26.07.2022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</si>
</sst>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3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5" fillId="0" borderId="0" xfId="0" applyFont="1"/>
    <xf numFmtId="0" fontId="4" fillId="0" borderId="9" xfId="0" applyFont="1" applyBorder="1" applyAlignment="1">
      <alignment horizontal="center" wrapText="1"/>
    </xf>
    <xf numFmtId="0" fontId="5" fillId="0" borderId="9" xfId="0" applyFont="1" applyBorder="1"/>
    <xf numFmtId="0" fontId="6" fillId="0" borderId="0" xfId="0" applyFont="1"/>
    <xf numFmtId="0" fontId="6" fillId="0" borderId="0" xfId="0" applyFont="1" applyAlignment="1">
      <alignment wrapText="1"/>
    </xf>
    <xf numFmtId="0" fontId="5" fillId="2" borderId="9" xfId="0" applyFont="1" applyFill="1" applyBorder="1"/>
    <xf numFmtId="0" fontId="4" fillId="0" borderId="0" xfId="0" applyFont="1" applyFill="1" applyBorder="1" applyAlignment="1">
      <alignment vertical="top" wrapText="1"/>
    </xf>
    <xf numFmtId="3" fontId="6" fillId="0" borderId="0" xfId="0" applyNumberFormat="1" applyFont="1"/>
    <xf numFmtId="3" fontId="5" fillId="0" borderId="6" xfId="0" applyNumberFormat="1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3" fontId="5" fillId="0" borderId="7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5" fillId="0" borderId="9" xfId="0" applyNumberFormat="1" applyFont="1" applyBorder="1" applyAlignment="1">
      <alignment horizontal="right" vertical="top" wrapText="1"/>
    </xf>
    <xf numFmtId="3" fontId="5" fillId="0" borderId="11" xfId="0" applyNumberFormat="1" applyFont="1" applyBorder="1" applyAlignment="1">
      <alignment horizontal="right" vertical="top" wrapText="1"/>
    </xf>
    <xf numFmtId="3" fontId="5" fillId="0" borderId="8" xfId="0" applyNumberFormat="1" applyFont="1" applyBorder="1" applyAlignment="1">
      <alignment horizontal="right" vertical="top" wrapText="1"/>
    </xf>
    <xf numFmtId="3" fontId="5" fillId="0" borderId="4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workbookViewId="0">
      <selection activeCell="A2" sqref="A2"/>
    </sheetView>
  </sheetViews>
  <sheetFormatPr defaultRowHeight="15" x14ac:dyDescent="0.25"/>
  <cols>
    <col min="1" max="1" width="20.42578125" customWidth="1"/>
    <col min="3" max="3" width="6.28515625" customWidth="1"/>
    <col min="4" max="4" width="15.5703125" customWidth="1"/>
    <col min="5" max="5" width="24.7109375" customWidth="1"/>
  </cols>
  <sheetData>
    <row r="1" spans="1:17" x14ac:dyDescent="0.25">
      <c r="A1" s="11" t="s">
        <v>18</v>
      </c>
      <c r="B1">
        <v>0</v>
      </c>
    </row>
    <row r="2" spans="1:17" ht="45" x14ac:dyDescent="0.25">
      <c r="A2" s="12" t="s">
        <v>23</v>
      </c>
      <c r="B2" s="18">
        <v>1302700</v>
      </c>
      <c r="C2" s="19"/>
      <c r="D2" s="19"/>
    </row>
    <row r="4" spans="1:17" ht="15.75" thickBot="1" x14ac:dyDescent="0.3"/>
    <row r="5" spans="1:17" ht="31.15" customHeight="1" thickTop="1" thickBot="1" x14ac:dyDescent="0.3">
      <c r="A5" s="4" t="s">
        <v>0</v>
      </c>
      <c r="B5" s="20" t="s">
        <v>14</v>
      </c>
      <c r="C5" s="21"/>
      <c r="D5" s="9" t="s">
        <v>15</v>
      </c>
      <c r="E5" s="8" t="s">
        <v>16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6.5" thickTop="1" thickBot="1" x14ac:dyDescent="0.3">
      <c r="A6" s="5" t="s">
        <v>1</v>
      </c>
      <c r="B6" s="16">
        <v>162000</v>
      </c>
      <c r="C6" s="17"/>
      <c r="D6" s="10">
        <v>94500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6.5" thickTop="1" thickBot="1" x14ac:dyDescent="0.3">
      <c r="A7" s="5" t="s">
        <v>2</v>
      </c>
      <c r="B7" s="16">
        <v>162000</v>
      </c>
      <c r="C7" s="17"/>
      <c r="D7" s="10">
        <v>94500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6.5" thickTop="1" thickBot="1" x14ac:dyDescent="0.3">
      <c r="A8" s="5" t="s">
        <v>3</v>
      </c>
      <c r="B8" s="16">
        <v>420000</v>
      </c>
      <c r="C8" s="17"/>
      <c r="D8" s="10">
        <v>20000</v>
      </c>
      <c r="E8" s="8" t="s">
        <v>22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6.5" thickTop="1" thickBot="1" x14ac:dyDescent="0.3">
      <c r="A9" s="5" t="s">
        <v>4</v>
      </c>
      <c r="B9" s="16">
        <v>162000</v>
      </c>
      <c r="C9" s="17"/>
      <c r="D9" s="10">
        <v>94500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30" thickTop="1" thickBot="1" x14ac:dyDescent="0.3">
      <c r="A10" s="5" t="s">
        <v>5</v>
      </c>
      <c r="B10" s="16">
        <v>452052</v>
      </c>
      <c r="C10" s="17"/>
      <c r="D10" s="10">
        <v>136500</v>
      </c>
      <c r="E10" s="8" t="s">
        <v>20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6.5" thickTop="1" thickBot="1" x14ac:dyDescent="0.3">
      <c r="A11" s="5" t="s">
        <v>6</v>
      </c>
      <c r="B11" s="16">
        <v>12000</v>
      </c>
      <c r="C11" s="17"/>
      <c r="D11" s="10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.75" thickTop="1" x14ac:dyDescent="0.25">
      <c r="A12" s="6" t="s">
        <v>7</v>
      </c>
      <c r="B12" s="26">
        <v>840000</v>
      </c>
      <c r="C12" s="27"/>
      <c r="D12" s="10">
        <v>490000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x14ac:dyDescent="0.25">
      <c r="A13" s="7" t="s">
        <v>8</v>
      </c>
      <c r="B13" s="28">
        <v>80000</v>
      </c>
      <c r="C13" s="29"/>
      <c r="D13" s="13">
        <v>12812.66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x14ac:dyDescent="0.25">
      <c r="A14" s="7" t="s">
        <v>9</v>
      </c>
      <c r="B14" s="28">
        <v>200000</v>
      </c>
      <c r="C14" s="29"/>
      <c r="D14" s="13">
        <f>4277.17+7200+13900.8</f>
        <v>25377.97</v>
      </c>
      <c r="E14" s="8" t="s">
        <v>19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5.75" thickBot="1" x14ac:dyDescent="0.3">
      <c r="A15" s="5" t="s">
        <v>10</v>
      </c>
      <c r="B15" s="30">
        <v>100000</v>
      </c>
      <c r="C15" s="31"/>
      <c r="D15" s="13">
        <v>133400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6.5" thickTop="1" thickBot="1" x14ac:dyDescent="0.3">
      <c r="A16" s="5" t="s">
        <v>11</v>
      </c>
      <c r="B16" s="16">
        <v>35000</v>
      </c>
      <c r="C16" s="17"/>
      <c r="D16" s="13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41.45" customHeight="1" thickTop="1" thickBot="1" x14ac:dyDescent="0.3">
      <c r="A17" s="5" t="s">
        <v>12</v>
      </c>
      <c r="B17" s="16">
        <v>200000</v>
      </c>
      <c r="C17" s="17"/>
      <c r="D17" s="13">
        <f>19110+45360+8800+22200+44276.25+4536+1250+49287.6+319</f>
        <v>195138.85</v>
      </c>
      <c r="E17" s="24" t="s">
        <v>17</v>
      </c>
      <c r="F17" s="25"/>
      <c r="G17" s="25"/>
      <c r="H17" s="25"/>
      <c r="I17" s="25"/>
      <c r="J17" s="25"/>
      <c r="K17" s="25"/>
      <c r="L17" s="25"/>
      <c r="M17" s="8"/>
      <c r="N17" s="8"/>
      <c r="O17" s="8"/>
      <c r="P17" s="8"/>
      <c r="Q17" s="8"/>
    </row>
    <row r="18" spans="1:17" ht="14.45" customHeight="1" thickTop="1" thickBot="1" x14ac:dyDescent="0.3">
      <c r="A18" s="1" t="s">
        <v>13</v>
      </c>
      <c r="B18" s="22">
        <v>2825052</v>
      </c>
      <c r="C18" s="23"/>
      <c r="D18" s="10">
        <f>SUM(D6:D17)</f>
        <v>1296729.48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6.5" thickTop="1" x14ac:dyDescent="0.25">
      <c r="A19" s="2"/>
      <c r="B19" s="3"/>
      <c r="C19" s="3"/>
    </row>
    <row r="20" spans="1:17" ht="28.5" x14ac:dyDescent="0.25">
      <c r="A20" s="14" t="s">
        <v>21</v>
      </c>
      <c r="D20" s="15">
        <f>B2-D18</f>
        <v>5970.5200000000186</v>
      </c>
    </row>
  </sheetData>
  <mergeCells count="16">
    <mergeCell ref="B16:C16"/>
    <mergeCell ref="B17:C17"/>
    <mergeCell ref="B18:C18"/>
    <mergeCell ref="E17:L17"/>
    <mergeCell ref="B11:C11"/>
    <mergeCell ref="B12:C12"/>
    <mergeCell ref="B13:C13"/>
    <mergeCell ref="B14:C14"/>
    <mergeCell ref="B15:C15"/>
    <mergeCell ref="B10:C10"/>
    <mergeCell ref="B2:D2"/>
    <mergeCell ref="B5:C5"/>
    <mergeCell ref="B6:C6"/>
    <mergeCell ref="B7:C7"/>
    <mergeCell ref="B8:C8"/>
    <mergeCell ref="B9:C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2022-07-28T10:35:18Z</dcterms:modified>
</cp:coreProperties>
</file>